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kosztorys" sheetId="1" r:id="rId1"/>
    <sheet name="rozliczenie" sheetId="2" r:id="rId2"/>
    <sheet name="sprawdzenie tabeli" sheetId="3" r:id="rId3"/>
    <sheet name="Verwendungsnachweis" sheetId="4" r:id="rId4"/>
  </sheets>
  <definedNames>
    <definedName name="_xlnm.Print_Area" localSheetId="1">'rozliczenie'!$A$1:$L$12</definedName>
  </definedNames>
  <calcPr fullCalcOnLoad="1"/>
</workbook>
</file>

<file path=xl/sharedStrings.xml><?xml version="1.0" encoding="utf-8"?>
<sst xmlns="http://schemas.openxmlformats.org/spreadsheetml/2006/main" count="127" uniqueCount="65">
  <si>
    <t>Eigenmittel</t>
  </si>
  <si>
    <t>Ausgaben</t>
  </si>
  <si>
    <t>lfd 
Nr.</t>
  </si>
  <si>
    <t>Nr. 
der 
Belege</t>
  </si>
  <si>
    <t>Tag 
der 
Zahlung</t>
  </si>
  <si>
    <r>
      <t xml:space="preserve">Zweckbestimmung/Zuwendungszweck                                                                                                                                                      </t>
    </r>
    <r>
      <rPr>
        <sz val="10"/>
        <rFont val="Arial CE"/>
        <family val="2"/>
      </rPr>
      <t>Bitte orientieren Sie sich bei der Gliederung am Finanzierungsplan</t>
    </r>
  </si>
  <si>
    <r>
      <t xml:space="preserve">Eigenmittel                   </t>
    </r>
    <r>
      <rPr>
        <sz val="10"/>
        <rFont val="Arial CE"/>
        <family val="2"/>
      </rPr>
      <t xml:space="preserve">mindestens 15% der Subvention </t>
    </r>
  </si>
  <si>
    <t>SOLL
nach Finazirungsplan</t>
  </si>
  <si>
    <t>IST Tatsächliche Verwendung</t>
  </si>
  <si>
    <r>
      <t xml:space="preserve">Abweichungen
</t>
    </r>
    <r>
      <rPr>
        <sz val="8"/>
        <rFont val="Arial CE"/>
        <family val="2"/>
      </rPr>
      <t xml:space="preserve">gegenüber dem SOLL (Spalte 6)
beträgt das ist (Spalte 7)
</t>
    </r>
    <r>
      <rPr>
        <b/>
        <sz val="10"/>
        <rFont val="Arial CE"/>
        <family val="2"/>
      </rPr>
      <t>Mehr             Weniger
PLN                   PLN</t>
    </r>
  </si>
  <si>
    <t>Subvention nach Abrechnung</t>
  </si>
  <si>
    <t>Suma</t>
  </si>
  <si>
    <t>Bastelmaterialien</t>
  </si>
  <si>
    <t>Einweggeschirr</t>
  </si>
  <si>
    <t>Fa 3070</t>
  </si>
  <si>
    <t>30.10.2014</t>
  </si>
  <si>
    <t>14.11.2014</t>
  </si>
  <si>
    <t>Fa 106</t>
  </si>
  <si>
    <t>25.11.2014</t>
  </si>
  <si>
    <t>21.11.2014</t>
  </si>
  <si>
    <t>Fa 516</t>
  </si>
  <si>
    <t>Fa 173</t>
  </si>
  <si>
    <t>18.11.2014</t>
  </si>
  <si>
    <t>Werbung, Einladungen</t>
  </si>
  <si>
    <t>LP</t>
  </si>
  <si>
    <t>Zweckbestimmung</t>
  </si>
  <si>
    <t>Projektkosten zusammen</t>
  </si>
  <si>
    <t>Zusammen</t>
  </si>
  <si>
    <t>Zuwendung</t>
  </si>
  <si>
    <t>Bewirtung</t>
  </si>
  <si>
    <t>min. 15%</t>
  </si>
  <si>
    <t>Fa 8/2014</t>
  </si>
  <si>
    <t>Fa 228/2014</t>
  </si>
  <si>
    <t>Fa 69/06/2014</t>
  </si>
  <si>
    <r>
      <t xml:space="preserve">Bemerkungen
</t>
    </r>
    <r>
      <rPr>
        <sz val="8"/>
        <rFont val="Arial CE"/>
        <family val="0"/>
      </rPr>
      <t>(z.B. Begründung der Abweichungen, Erläuterung zu
den Einzelpositionen,Umbewilligung beantragt bzw.
noch zu beantragen,Hinweise auf Schriftverkehr)</t>
    </r>
  </si>
  <si>
    <r>
      <t xml:space="preserve">Verwendungsnachweis
</t>
    </r>
    <r>
      <rPr>
        <sz val="12"/>
        <rFont val="Arial CE"/>
        <family val="2"/>
      </rPr>
      <t>(Schlussabrechnung)</t>
    </r>
  </si>
  <si>
    <t>Projekt:</t>
  </si>
  <si>
    <t>lfd. Nr.</t>
  </si>
  <si>
    <t>Tag der Zahlung</t>
  </si>
  <si>
    <t>Betrag in PLN</t>
  </si>
  <si>
    <t>Bemerkungen</t>
  </si>
  <si>
    <t>1.</t>
  </si>
  <si>
    <t>Vorschuss</t>
  </si>
  <si>
    <t>2.</t>
  </si>
  <si>
    <t xml:space="preserve">Referent </t>
  </si>
  <si>
    <t>3.</t>
  </si>
  <si>
    <t>Endabrechnung</t>
  </si>
  <si>
    <t>4.</t>
  </si>
  <si>
    <t>Summe</t>
  </si>
  <si>
    <t xml:space="preserve">Infotreffen 2015 </t>
  </si>
  <si>
    <t>15.03.2014</t>
  </si>
  <si>
    <t>xxx</t>
  </si>
  <si>
    <t>29.03.2014</t>
  </si>
  <si>
    <t>Eigenmittel = Abweihungen MEHR- Abweihungen WENIGER</t>
  </si>
  <si>
    <t>SOLL  nach Finazirungsplan = Subvention nach Abrechnung</t>
  </si>
  <si>
    <t>IST Tatsächliche Verwendung = Subvention nach Abrechnung + Eigenmittel</t>
  </si>
  <si>
    <t>Kosztorys</t>
  </si>
  <si>
    <t>Pepco Poland Sp. Z o.o.</t>
  </si>
  <si>
    <t xml:space="preserve">Fotografia Foto-Centrum s.c. </t>
  </si>
  <si>
    <t xml:space="preserve">TOMI MARKT SP. Z O.O. </t>
  </si>
  <si>
    <t>Biedronka</t>
  </si>
  <si>
    <t>LIDL</t>
  </si>
  <si>
    <t>ACTION Poland sp. Z o.o.</t>
  </si>
  <si>
    <t>ALDI Sp. z o.o.</t>
  </si>
  <si>
    <t>Empfänger Name des Referenten/ des Geschäfts usw.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</si>
</sst>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[$PLN]"/>
    <numFmt numFmtId="167" formatCode="#,##0.00\ [$PLN]"/>
    <numFmt numFmtId="168" formatCode="d/mm/yyyy"/>
    <numFmt numFmtId="169" formatCode="_-* #,##0.00\ _z_ł_-;\-* #,##0.00\ _z_ł_-;_-* \-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7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6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9" fontId="0" fillId="0" borderId="0" applyFill="0" applyBorder="0" applyAlignment="0" applyProtection="0"/>
    <xf numFmtId="164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0" fillId="18" borderId="13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44" fontId="1" fillId="18" borderId="16" xfId="58" applyFill="1" applyBorder="1" applyAlignment="1">
      <alignment horizontal="center" vertical="center" wrapText="1"/>
    </xf>
    <xf numFmtId="44" fontId="1" fillId="18" borderId="16" xfId="58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44" fontId="1" fillId="33" borderId="16" xfId="58" applyFont="1" applyFill="1" applyBorder="1" applyAlignment="1">
      <alignment horizontal="center" vertical="center" wrapText="1"/>
    </xf>
    <xf numFmtId="44" fontId="1" fillId="33" borderId="16" xfId="58" applyFill="1" applyBorder="1" applyAlignment="1">
      <alignment horizontal="center" vertical="center" wrapText="1"/>
    </xf>
    <xf numFmtId="44" fontId="1" fillId="33" borderId="17" xfId="58" applyFill="1" applyBorder="1" applyAlignment="1">
      <alignment vertical="center" wrapText="1"/>
    </xf>
    <xf numFmtId="0" fontId="0" fillId="34" borderId="13" xfId="0" applyFill="1" applyBorder="1" applyAlignment="1">
      <alignment horizontal="center" vertical="center" wrapText="1"/>
    </xf>
    <xf numFmtId="168" fontId="6" fillId="34" borderId="15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44" fontId="1" fillId="34" borderId="16" xfId="58" applyFill="1" applyBorder="1" applyAlignment="1">
      <alignment horizontal="center" vertical="center" wrapText="1"/>
    </xf>
    <xf numFmtId="44" fontId="1" fillId="34" borderId="16" xfId="58" applyFont="1" applyFill="1" applyBorder="1" applyAlignment="1">
      <alignment horizontal="center" vertical="center" wrapText="1"/>
    </xf>
    <xf numFmtId="0" fontId="0" fillId="15" borderId="18" xfId="0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4" fontId="1" fillId="15" borderId="17" xfId="58" applyFont="1" applyFill="1" applyBorder="1" applyAlignment="1">
      <alignment horizontal="center" vertical="center" wrapText="1"/>
    </xf>
    <xf numFmtId="44" fontId="1" fillId="33" borderId="16" xfId="58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0" fillId="15" borderId="14" xfId="0" applyFill="1" applyBorder="1" applyAlignment="1">
      <alignment horizontal="center" vertical="center" wrapText="1"/>
    </xf>
    <xf numFmtId="168" fontId="0" fillId="15" borderId="20" xfId="0" applyNumberFormat="1" applyFill="1" applyBorder="1" applyAlignment="1">
      <alignment horizontal="center" vertical="center" wrapText="1"/>
    </xf>
    <xf numFmtId="0" fontId="0" fillId="15" borderId="17" xfId="0" applyFill="1" applyBorder="1" applyAlignment="1">
      <alignment horizontal="center" vertical="center" wrapText="1"/>
    </xf>
    <xf numFmtId="44" fontId="1" fillId="15" borderId="17" xfId="58" applyFill="1" applyBorder="1" applyAlignment="1">
      <alignment vertical="center" wrapText="1"/>
    </xf>
    <xf numFmtId="44" fontId="1" fillId="15" borderId="17" xfId="58" applyFill="1" applyBorder="1" applyAlignment="1">
      <alignment horizontal="center" vertical="center" wrapText="1"/>
    </xf>
    <xf numFmtId="44" fontId="0" fillId="15" borderId="17" xfId="0" applyNumberForma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44" fontId="1" fillId="15" borderId="18" xfId="58" applyFont="1" applyFill="1" applyBorder="1" applyAlignment="1">
      <alignment horizontal="center" vertical="center" wrapText="1"/>
    </xf>
    <xf numFmtId="44" fontId="1" fillId="0" borderId="14" xfId="58" applyBorder="1" applyAlignment="1">
      <alignment horizontal="center" vertical="center" wrapText="1"/>
    </xf>
    <xf numFmtId="44" fontId="7" fillId="0" borderId="14" xfId="58" applyFont="1" applyBorder="1" applyAlignment="1">
      <alignment horizontal="right" vertical="center" wrapText="1"/>
    </xf>
    <xf numFmtId="0" fontId="8" fillId="0" borderId="0" xfId="0" applyFont="1" applyAlignment="1">
      <alignment/>
    </xf>
    <xf numFmtId="44" fontId="8" fillId="0" borderId="0" xfId="0" applyNumberFormat="1" applyFont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2" fontId="0" fillId="0" borderId="14" xfId="0" applyNumberFormat="1" applyBorder="1" applyAlignment="1">
      <alignment horizontal="right" vertical="center" wrapText="1"/>
    </xf>
    <xf numFmtId="0" fontId="0" fillId="0" borderId="13" xfId="0" applyFont="1" applyBorder="1" applyAlignment="1">
      <alignment wrapText="1"/>
    </xf>
    <xf numFmtId="2" fontId="0" fillId="0" borderId="13" xfId="0" applyNumberFormat="1" applyBorder="1" applyAlignment="1">
      <alignment horizontal="right" vertical="center" wrapText="1"/>
    </xf>
    <xf numFmtId="0" fontId="0" fillId="0" borderId="21" xfId="0" applyFont="1" applyBorder="1" applyAlignment="1">
      <alignment wrapText="1"/>
    </xf>
    <xf numFmtId="2" fontId="0" fillId="0" borderId="21" xfId="0" applyNumberFormat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2" fontId="4" fillId="0" borderId="12" xfId="0" applyNumberFormat="1" applyFont="1" applyBorder="1" applyAlignment="1">
      <alignment horizontal="right" wrapText="1"/>
    </xf>
    <xf numFmtId="0" fontId="4" fillId="0" borderId="10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4" fillId="0" borderId="22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44" fontId="7" fillId="35" borderId="14" xfId="58" applyFont="1" applyFill="1" applyBorder="1" applyAlignment="1">
      <alignment horizontal="right" vertical="center" wrapText="1"/>
    </xf>
    <xf numFmtId="44" fontId="7" fillId="36" borderId="14" xfId="58" applyFont="1" applyFill="1" applyBorder="1" applyAlignment="1">
      <alignment horizontal="right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vertical="center" wrapText="1"/>
    </xf>
    <xf numFmtId="0" fontId="4" fillId="35" borderId="19" xfId="0" applyFont="1" applyFill="1" applyBorder="1" applyAlignment="1">
      <alignment horizontal="center" vertical="center" wrapText="1"/>
    </xf>
    <xf numFmtId="44" fontId="9" fillId="15" borderId="16" xfId="58" applyFont="1" applyFill="1" applyBorder="1" applyAlignment="1">
      <alignment horizontal="center" vertical="center" wrapText="1"/>
    </xf>
    <xf numFmtId="44" fontId="10" fillId="15" borderId="16" xfId="58" applyFont="1" applyFill="1" applyBorder="1" applyAlignment="1">
      <alignment horizontal="center" vertical="center" wrapText="1"/>
    </xf>
    <xf numFmtId="44" fontId="10" fillId="15" borderId="16" xfId="58" applyFont="1" applyFill="1" applyBorder="1" applyAlignment="1">
      <alignment horizontal="center" vertical="center"/>
    </xf>
    <xf numFmtId="44" fontId="9" fillId="34" borderId="16" xfId="58" applyFont="1" applyFill="1" applyBorder="1" applyAlignment="1">
      <alignment horizontal="center" vertical="center" wrapText="1"/>
    </xf>
    <xf numFmtId="44" fontId="10" fillId="34" borderId="16" xfId="58" applyFont="1" applyFill="1" applyBorder="1" applyAlignment="1">
      <alignment horizontal="center" vertical="center" wrapText="1"/>
    </xf>
    <xf numFmtId="44" fontId="10" fillId="34" borderId="16" xfId="58" applyFont="1" applyFill="1" applyBorder="1" applyAlignment="1">
      <alignment horizontal="center" vertical="center"/>
    </xf>
    <xf numFmtId="44" fontId="9" fillId="37" borderId="16" xfId="58" applyFont="1" applyFill="1" applyBorder="1" applyAlignment="1">
      <alignment horizontal="center" vertical="center" wrapText="1"/>
    </xf>
    <xf numFmtId="44" fontId="10" fillId="37" borderId="16" xfId="58" applyFont="1" applyFill="1" applyBorder="1" applyAlignment="1">
      <alignment horizontal="center" vertical="center" wrapText="1"/>
    </xf>
    <xf numFmtId="44" fontId="10" fillId="37" borderId="16" xfId="58" applyFont="1" applyFill="1" applyBorder="1" applyAlignment="1">
      <alignment horizontal="center" vertical="center"/>
    </xf>
    <xf numFmtId="44" fontId="9" fillId="33" borderId="16" xfId="58" applyFont="1" applyFill="1" applyBorder="1" applyAlignment="1">
      <alignment horizontal="center" vertical="center" wrapText="1"/>
    </xf>
    <xf numFmtId="44" fontId="10" fillId="33" borderId="16" xfId="58" applyFont="1" applyFill="1" applyBorder="1" applyAlignment="1">
      <alignment horizontal="center" vertical="center" wrapText="1"/>
    </xf>
    <xf numFmtId="44" fontId="10" fillId="33" borderId="16" xfId="58" applyFont="1" applyFill="1" applyBorder="1" applyAlignment="1">
      <alignment horizontal="center" vertical="center"/>
    </xf>
    <xf numFmtId="44" fontId="9" fillId="0" borderId="16" xfId="0" applyNumberFormat="1" applyFont="1" applyBorder="1" applyAlignment="1">
      <alignment horizontal="center" vertical="center" wrapText="1"/>
    </xf>
    <xf numFmtId="44" fontId="10" fillId="0" borderId="16" xfId="0" applyNumberFormat="1" applyFont="1" applyBorder="1" applyAlignment="1">
      <alignment horizontal="center" vertical="center" wrapText="1"/>
    </xf>
    <xf numFmtId="0" fontId="14" fillId="15" borderId="16" xfId="0" applyFont="1" applyFill="1" applyBorder="1" applyAlignment="1">
      <alignment horizontal="center" vertical="center" wrapText="1"/>
    </xf>
    <xf numFmtId="0" fontId="15" fillId="15" borderId="16" xfId="0" applyFont="1" applyFill="1" applyBorder="1" applyAlignment="1">
      <alignment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vertical="center" wrapText="1"/>
    </xf>
    <xf numFmtId="0" fontId="14" fillId="37" borderId="16" xfId="0" applyFont="1" applyFill="1" applyBorder="1" applyAlignment="1">
      <alignment horizontal="center" vertical="center" wrapText="1"/>
    </xf>
    <xf numFmtId="0" fontId="15" fillId="37" borderId="16" xfId="0" applyFont="1" applyFill="1" applyBorder="1" applyAlignment="1">
      <alignment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6" fillId="0" borderId="0" xfId="0" applyFont="1" applyAlignment="1">
      <alignment/>
    </xf>
    <xf numFmtId="0" fontId="17" fillId="0" borderId="1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44" fontId="18" fillId="15" borderId="18" xfId="58" applyFont="1" applyFill="1" applyBorder="1" applyAlignment="1">
      <alignment horizontal="center" vertical="center" wrapText="1"/>
    </xf>
    <xf numFmtId="44" fontId="18" fillId="34" borderId="16" xfId="58" applyFont="1" applyFill="1" applyBorder="1" applyAlignment="1">
      <alignment horizontal="center" vertical="center" wrapText="1"/>
    </xf>
    <xf numFmtId="44" fontId="18" fillId="18" borderId="16" xfId="58" applyFont="1" applyFill="1" applyBorder="1" applyAlignment="1">
      <alignment horizontal="center" vertical="center" wrapText="1"/>
    </xf>
    <xf numFmtId="44" fontId="19" fillId="36" borderId="14" xfId="58" applyFont="1" applyFill="1" applyBorder="1" applyAlignment="1">
      <alignment horizontal="right" vertical="center" wrapText="1"/>
    </xf>
    <xf numFmtId="0" fontId="0" fillId="33" borderId="16" xfId="0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4" fillId="0" borderId="16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44" fontId="1" fillId="33" borderId="16" xfId="58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44" fontId="18" fillId="33" borderId="16" xfId="58" applyFont="1" applyFill="1" applyBorder="1" applyAlignment="1">
      <alignment horizontal="center" vertical="center" wrapText="1"/>
    </xf>
    <xf numFmtId="167" fontId="0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44" fontId="1" fillId="33" borderId="26" xfId="58" applyFont="1" applyFill="1" applyBorder="1" applyAlignment="1">
      <alignment horizontal="center" vertical="center" wrapText="1"/>
    </xf>
    <xf numFmtId="44" fontId="1" fillId="33" borderId="18" xfId="58" applyFont="1" applyFill="1" applyBorder="1" applyAlignment="1">
      <alignment horizontal="center" vertical="center" wrapText="1"/>
    </xf>
    <xf numFmtId="44" fontId="1" fillId="33" borderId="17" xfId="58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67" fontId="0" fillId="0" borderId="21" xfId="0" applyNumberFormat="1" applyFont="1" applyBorder="1" applyAlignment="1">
      <alignment horizontal="center" vertical="center" wrapText="1"/>
    </xf>
    <xf numFmtId="167" fontId="2" fillId="0" borderId="23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4" fontId="0" fillId="15" borderId="17" xfId="0" applyNumberFormat="1" applyFill="1" applyBorder="1" applyAlignment="1">
      <alignment horizontal="center" vertical="center" wrapText="1"/>
    </xf>
    <xf numFmtId="14" fontId="0" fillId="34" borderId="16" xfId="0" applyNumberFormat="1" applyFill="1" applyBorder="1" applyAlignment="1">
      <alignment horizontal="center" vertical="center" wrapText="1"/>
    </xf>
    <xf numFmtId="14" fontId="0" fillId="18" borderId="16" xfId="0" applyNumberFormat="1" applyFill="1" applyBorder="1" applyAlignment="1">
      <alignment horizontal="center" vertical="center" wrapText="1"/>
    </xf>
    <xf numFmtId="14" fontId="0" fillId="33" borderId="16" xfId="0" applyNumberFormat="1" applyFill="1" applyBorder="1" applyAlignment="1">
      <alignment horizontal="center" vertical="center" wrapText="1"/>
    </xf>
    <xf numFmtId="14" fontId="5" fillId="15" borderId="17" xfId="0" applyNumberFormat="1" applyFont="1" applyFill="1" applyBorder="1" applyAlignment="1">
      <alignment horizontal="center" vertical="center" wrapText="1"/>
    </xf>
    <xf numFmtId="14" fontId="5" fillId="34" borderId="16" xfId="0" applyNumberFormat="1" applyFont="1" applyFill="1" applyBorder="1" applyAlignment="1">
      <alignment horizontal="center" vertical="center" wrapText="1"/>
    </xf>
    <xf numFmtId="14" fontId="5" fillId="18" borderId="16" xfId="0" applyNumberFormat="1" applyFont="1" applyFill="1" applyBorder="1" applyAlignment="1">
      <alignment horizontal="center" vertical="center" wrapText="1"/>
    </xf>
    <xf numFmtId="14" fontId="5" fillId="33" borderId="16" xfId="0" applyNumberFormat="1" applyFont="1" applyFill="1" applyBorder="1" applyAlignment="1">
      <alignment horizontal="center" vertical="center" wrapText="1"/>
    </xf>
    <xf numFmtId="0" fontId="0" fillId="15" borderId="18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18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"/>
  <sheetViews>
    <sheetView zoomScalePageLayoutView="0" workbookViewId="0" topLeftCell="A1">
      <selection activeCell="D20" sqref="D20"/>
    </sheetView>
  </sheetViews>
  <sheetFormatPr defaultColWidth="9.00390625" defaultRowHeight="12.75"/>
  <cols>
    <col min="3" max="3" width="34.00390625" style="0" customWidth="1"/>
    <col min="4" max="4" width="18.375" style="32" customWidth="1"/>
    <col min="5" max="6" width="18.375" style="33" customWidth="1"/>
  </cols>
  <sheetData>
    <row r="1" spans="2:6" ht="25.5">
      <c r="B1" s="113" t="s">
        <v>56</v>
      </c>
      <c r="C1" s="113"/>
      <c r="D1" s="113"/>
      <c r="E1" s="113"/>
      <c r="F1" s="113"/>
    </row>
    <row r="3" spans="2:6" ht="28.5" customHeight="1">
      <c r="B3" s="95" t="s">
        <v>24</v>
      </c>
      <c r="C3" s="95" t="s">
        <v>25</v>
      </c>
      <c r="D3" s="95" t="s">
        <v>28</v>
      </c>
      <c r="E3" s="95" t="s">
        <v>0</v>
      </c>
      <c r="F3" s="96" t="s">
        <v>27</v>
      </c>
    </row>
    <row r="4" spans="2:6" ht="28.5" customHeight="1">
      <c r="B4" s="87">
        <v>1</v>
      </c>
      <c r="C4" s="88" t="s">
        <v>12</v>
      </c>
      <c r="D4" s="73">
        <v>720</v>
      </c>
      <c r="E4" s="74">
        <v>0</v>
      </c>
      <c r="F4" s="75">
        <f>D4+E4</f>
        <v>720</v>
      </c>
    </row>
    <row r="5" spans="2:6" ht="28.5" customHeight="1">
      <c r="B5" s="89">
        <v>2</v>
      </c>
      <c r="C5" s="90" t="s">
        <v>23</v>
      </c>
      <c r="D5" s="76">
        <v>130</v>
      </c>
      <c r="E5" s="77">
        <v>100</v>
      </c>
      <c r="F5" s="78">
        <f>D5+E5</f>
        <v>230</v>
      </c>
    </row>
    <row r="6" spans="2:6" ht="28.5" customHeight="1">
      <c r="B6" s="91">
        <v>3</v>
      </c>
      <c r="C6" s="92" t="s">
        <v>13</v>
      </c>
      <c r="D6" s="79">
        <v>50</v>
      </c>
      <c r="E6" s="80">
        <v>0</v>
      </c>
      <c r="F6" s="81">
        <f>D6+E6</f>
        <v>50</v>
      </c>
    </row>
    <row r="7" spans="2:6" ht="28.5" customHeight="1">
      <c r="B7" s="93">
        <v>4</v>
      </c>
      <c r="C7" s="94" t="s">
        <v>29</v>
      </c>
      <c r="D7" s="82">
        <v>300</v>
      </c>
      <c r="E7" s="83">
        <v>150</v>
      </c>
      <c r="F7" s="84">
        <f>D7+E7</f>
        <v>450</v>
      </c>
    </row>
    <row r="8" spans="2:6" ht="28.5" customHeight="1">
      <c r="B8" s="112" t="s">
        <v>26</v>
      </c>
      <c r="C8" s="112"/>
      <c r="D8" s="85">
        <f>SUM(D4:D7)</f>
        <v>1200</v>
      </c>
      <c r="E8" s="86">
        <f>SUM(E4:E7)</f>
        <v>250</v>
      </c>
      <c r="F8" s="86">
        <f>SUM(F4:F7)</f>
        <v>1450</v>
      </c>
    </row>
    <row r="9" spans="4:6" ht="28.5" customHeight="1">
      <c r="D9"/>
      <c r="E9" s="1"/>
      <c r="F9" s="3"/>
    </row>
    <row r="10" spans="4:6" ht="28.5" customHeight="1">
      <c r="D10" s="51" t="s">
        <v>30</v>
      </c>
      <c r="E10" s="52">
        <f>D8*15%</f>
        <v>180</v>
      </c>
      <c r="F10" s="3"/>
    </row>
  </sheetData>
  <sheetProtection/>
  <mergeCells count="2">
    <mergeCell ref="B8:C8"/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3.75390625" style="0" customWidth="1"/>
    <col min="2" max="2" width="12.875" style="3" customWidth="1"/>
    <col min="3" max="3" width="10.125" style="0" customWidth="1"/>
    <col min="4" max="4" width="25.875" style="0" bestFit="1" customWidth="1"/>
    <col min="5" max="5" width="19.00390625" style="0" customWidth="1"/>
    <col min="6" max="6" width="14.125" style="0" customWidth="1"/>
    <col min="7" max="7" width="12.00390625" style="1" customWidth="1"/>
    <col min="8" max="8" width="15.00390625" style="3" customWidth="1"/>
    <col min="9" max="9" width="12.375" style="0" customWidth="1"/>
    <col min="10" max="10" width="11.875" style="0" customWidth="1"/>
    <col min="11" max="11" width="12.00390625" style="0" customWidth="1"/>
    <col min="12" max="12" width="18.75390625" style="0" customWidth="1"/>
  </cols>
  <sheetData>
    <row r="1" spans="1:7" ht="12.75">
      <c r="A1" s="4" t="s">
        <v>1</v>
      </c>
      <c r="B1" s="5"/>
      <c r="C1" s="4"/>
      <c r="D1" s="4"/>
      <c r="E1" s="4"/>
      <c r="F1" s="4"/>
      <c r="G1" s="6"/>
    </row>
    <row r="2" ht="13.5" thickBot="1"/>
    <row r="3" spans="1:12" ht="110.25" customHeight="1">
      <c r="A3" s="36" t="s">
        <v>2</v>
      </c>
      <c r="B3" s="36" t="s">
        <v>3</v>
      </c>
      <c r="C3" s="36" t="s">
        <v>4</v>
      </c>
      <c r="D3" s="36" t="s">
        <v>64</v>
      </c>
      <c r="E3" s="36" t="s">
        <v>5</v>
      </c>
      <c r="F3" s="36" t="s">
        <v>6</v>
      </c>
      <c r="G3" s="36" t="s">
        <v>7</v>
      </c>
      <c r="H3" s="37" t="s">
        <v>8</v>
      </c>
      <c r="I3" s="114" t="s">
        <v>9</v>
      </c>
      <c r="J3" s="114"/>
      <c r="K3" s="38" t="s">
        <v>10</v>
      </c>
      <c r="L3" s="7" t="s">
        <v>34</v>
      </c>
    </row>
    <row r="4" spans="1:12" ht="12.75">
      <c r="A4" s="45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45">
        <v>8</v>
      </c>
      <c r="I4" s="45">
        <v>9</v>
      </c>
      <c r="J4" s="45">
        <v>10</v>
      </c>
      <c r="K4" s="45">
        <v>11</v>
      </c>
      <c r="L4" s="47">
        <v>12</v>
      </c>
    </row>
    <row r="5" spans="1:12" s="11" customFormat="1" ht="40.5" customHeight="1">
      <c r="A5" s="39">
        <v>1</v>
      </c>
      <c r="B5" s="40" t="s">
        <v>31</v>
      </c>
      <c r="C5" s="137">
        <v>44890</v>
      </c>
      <c r="D5" s="145" t="s">
        <v>57</v>
      </c>
      <c r="E5" s="31" t="s">
        <v>12</v>
      </c>
      <c r="F5" s="42"/>
      <c r="G5" s="48">
        <v>720</v>
      </c>
      <c r="H5" s="34">
        <v>710</v>
      </c>
      <c r="I5" s="42"/>
      <c r="J5" s="42">
        <f>G5-H5</f>
        <v>10</v>
      </c>
      <c r="K5" s="43">
        <v>710</v>
      </c>
      <c r="L5" s="44"/>
    </row>
    <row r="6" spans="1:12" s="11" customFormat="1" ht="27" customHeight="1">
      <c r="A6" s="26">
        <v>2</v>
      </c>
      <c r="B6" s="27" t="s">
        <v>17</v>
      </c>
      <c r="C6" s="138">
        <v>44879</v>
      </c>
      <c r="D6" s="146" t="s">
        <v>58</v>
      </c>
      <c r="E6" s="28" t="s">
        <v>23</v>
      </c>
      <c r="F6" s="29">
        <f>H6-K6</f>
        <v>60</v>
      </c>
      <c r="G6" s="30">
        <v>130</v>
      </c>
      <c r="H6" s="30">
        <v>200</v>
      </c>
      <c r="I6" s="29">
        <f>H6-G6</f>
        <v>70</v>
      </c>
      <c r="J6" s="29"/>
      <c r="K6" s="29">
        <v>140</v>
      </c>
      <c r="L6" s="28"/>
    </row>
    <row r="7" spans="1:12" s="11" customFormat="1" ht="54" customHeight="1">
      <c r="A7" s="16">
        <v>3</v>
      </c>
      <c r="B7" s="17" t="s">
        <v>14</v>
      </c>
      <c r="C7" s="139">
        <v>44864</v>
      </c>
      <c r="D7" s="147" t="s">
        <v>62</v>
      </c>
      <c r="E7" s="18" t="s">
        <v>13</v>
      </c>
      <c r="F7" s="19">
        <f>H7-K7</f>
        <v>50</v>
      </c>
      <c r="G7" s="20">
        <v>50</v>
      </c>
      <c r="H7" s="20">
        <v>100</v>
      </c>
      <c r="I7" s="19">
        <v>50</v>
      </c>
      <c r="J7" s="19"/>
      <c r="K7" s="19">
        <v>50</v>
      </c>
      <c r="L7" s="18"/>
    </row>
    <row r="8" spans="1:12" s="11" customFormat="1" ht="27" customHeight="1">
      <c r="A8" s="21">
        <v>4</v>
      </c>
      <c r="B8" s="22" t="s">
        <v>32</v>
      </c>
      <c r="C8" s="140">
        <v>44886</v>
      </c>
      <c r="D8" s="148" t="s">
        <v>59</v>
      </c>
      <c r="E8" s="115" t="s">
        <v>29</v>
      </c>
      <c r="F8" s="25"/>
      <c r="G8" s="116">
        <v>300</v>
      </c>
      <c r="H8" s="23">
        <v>200</v>
      </c>
      <c r="I8" s="35"/>
      <c r="J8" s="35"/>
      <c r="K8" s="24">
        <v>200</v>
      </c>
      <c r="L8" s="22"/>
    </row>
    <row r="9" spans="1:12" s="11" customFormat="1" ht="27" customHeight="1">
      <c r="A9" s="21">
        <v>5</v>
      </c>
      <c r="B9" s="22" t="s">
        <v>20</v>
      </c>
      <c r="C9" s="140">
        <v>44886</v>
      </c>
      <c r="D9" s="148" t="s">
        <v>60</v>
      </c>
      <c r="E9" s="115"/>
      <c r="F9" s="24">
        <f>H9-K9</f>
        <v>50</v>
      </c>
      <c r="G9" s="116"/>
      <c r="H9" s="23">
        <v>150</v>
      </c>
      <c r="I9" s="35">
        <v>50</v>
      </c>
      <c r="J9" s="35"/>
      <c r="K9" s="24">
        <v>100</v>
      </c>
      <c r="L9" s="22"/>
    </row>
    <row r="10" spans="1:12" s="11" customFormat="1" ht="27" customHeight="1">
      <c r="A10" s="21">
        <v>6</v>
      </c>
      <c r="B10" s="22" t="s">
        <v>33</v>
      </c>
      <c r="C10" s="140">
        <v>44879</v>
      </c>
      <c r="D10" s="148" t="s">
        <v>61</v>
      </c>
      <c r="E10" s="115"/>
      <c r="F10" s="24">
        <v>70</v>
      </c>
      <c r="G10" s="116"/>
      <c r="H10" s="23">
        <v>70</v>
      </c>
      <c r="I10" s="35">
        <v>70</v>
      </c>
      <c r="J10" s="35"/>
      <c r="K10" s="24">
        <v>0</v>
      </c>
      <c r="L10" s="22"/>
    </row>
    <row r="11" spans="1:12" s="11" customFormat="1" ht="27" customHeight="1">
      <c r="A11" s="21">
        <v>7</v>
      </c>
      <c r="B11" s="22" t="s">
        <v>21</v>
      </c>
      <c r="C11" s="140">
        <v>44883</v>
      </c>
      <c r="D11" s="148" t="s">
        <v>63</v>
      </c>
      <c r="E11" s="115"/>
      <c r="F11" s="24">
        <v>100</v>
      </c>
      <c r="G11" s="116"/>
      <c r="H11" s="23">
        <v>100</v>
      </c>
      <c r="I11" s="35">
        <v>100</v>
      </c>
      <c r="J11" s="35"/>
      <c r="K11" s="24">
        <v>0</v>
      </c>
      <c r="L11" s="22"/>
    </row>
    <row r="12" spans="1:12" s="11" customFormat="1" ht="21.75" customHeight="1">
      <c r="A12" s="10"/>
      <c r="B12" s="13"/>
      <c r="C12" s="13"/>
      <c r="D12" s="13"/>
      <c r="E12" s="14" t="s">
        <v>11</v>
      </c>
      <c r="F12" s="50">
        <f>SUM(F5:F11)</f>
        <v>330</v>
      </c>
      <c r="G12" s="50">
        <f>SUM(G5:G11)</f>
        <v>1200</v>
      </c>
      <c r="H12" s="50">
        <f>SUM(H5:H11)</f>
        <v>1530</v>
      </c>
      <c r="I12" s="50">
        <f>SUM(I5:I11)</f>
        <v>340</v>
      </c>
      <c r="J12" s="50">
        <f>SUM(J5:J11)</f>
        <v>10</v>
      </c>
      <c r="K12" s="50">
        <f>SUM(K5:K11)</f>
        <v>1200</v>
      </c>
      <c r="L12" s="49"/>
    </row>
    <row r="13" spans="2:8" s="11" customFormat="1" ht="12.75">
      <c r="B13" s="12"/>
      <c r="C13" s="12"/>
      <c r="D13" s="12"/>
      <c r="G13" s="9"/>
      <c r="H13" s="12"/>
    </row>
    <row r="14" ht="12.75">
      <c r="K14" s="15"/>
    </row>
    <row r="16" ht="18" customHeight="1"/>
  </sheetData>
  <sheetProtection selectLockedCells="1" selectUnlockedCells="1"/>
  <mergeCells count="3">
    <mergeCell ref="I3:J3"/>
    <mergeCell ref="E8:E11"/>
    <mergeCell ref="G8:G11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O8" sqref="O8"/>
    </sheetView>
  </sheetViews>
  <sheetFormatPr defaultColWidth="9.00390625" defaultRowHeight="12.75"/>
  <cols>
    <col min="1" max="1" width="3.75390625" style="0" customWidth="1"/>
    <col min="2" max="2" width="12.875" style="3" customWidth="1"/>
    <col min="3" max="3" width="8.75390625" style="101" bestFit="1" customWidth="1"/>
    <col min="4" max="4" width="25.125" style="101" bestFit="1" customWidth="1"/>
    <col min="5" max="5" width="19.00390625" style="0" customWidth="1"/>
    <col min="6" max="6" width="14.125" style="0" customWidth="1"/>
    <col min="7" max="7" width="10.375" style="1" customWidth="1"/>
    <col min="8" max="8" width="15.00390625" style="3" customWidth="1"/>
    <col min="9" max="10" width="11.00390625" style="0" customWidth="1"/>
    <col min="11" max="11" width="12.00390625" style="0" customWidth="1"/>
    <col min="12" max="12" width="14.875" style="0" customWidth="1"/>
  </cols>
  <sheetData>
    <row r="1" spans="1:7" ht="12.75">
      <c r="A1" s="4" t="s">
        <v>1</v>
      </c>
      <c r="B1" s="5"/>
      <c r="C1" s="100"/>
      <c r="D1" s="100"/>
      <c r="E1" s="4"/>
      <c r="F1" s="4"/>
      <c r="G1" s="6"/>
    </row>
    <row r="2" ht="13.5" thickBot="1"/>
    <row r="3" spans="1:12" ht="110.25" customHeight="1">
      <c r="A3" s="36" t="s">
        <v>2</v>
      </c>
      <c r="B3" s="36" t="s">
        <v>3</v>
      </c>
      <c r="C3" s="102" t="s">
        <v>4</v>
      </c>
      <c r="D3" s="102" t="s">
        <v>64</v>
      </c>
      <c r="E3" s="36" t="s">
        <v>5</v>
      </c>
      <c r="F3" s="72" t="s">
        <v>6</v>
      </c>
      <c r="G3" s="70" t="s">
        <v>7</v>
      </c>
      <c r="H3" s="37" t="s">
        <v>8</v>
      </c>
      <c r="I3" s="117" t="s">
        <v>9</v>
      </c>
      <c r="J3" s="117"/>
      <c r="K3" s="71" t="s">
        <v>10</v>
      </c>
      <c r="L3" s="7" t="s">
        <v>34</v>
      </c>
    </row>
    <row r="4" spans="1:12" ht="12.75">
      <c r="A4" s="45">
        <v>1</v>
      </c>
      <c r="B4" s="45">
        <v>2</v>
      </c>
      <c r="C4" s="103">
        <v>3</v>
      </c>
      <c r="D4" s="103">
        <v>4</v>
      </c>
      <c r="E4" s="45">
        <v>5</v>
      </c>
      <c r="F4" s="45">
        <v>6</v>
      </c>
      <c r="G4" s="46">
        <v>7</v>
      </c>
      <c r="H4" s="45">
        <v>8</v>
      </c>
      <c r="I4" s="45">
        <v>9</v>
      </c>
      <c r="J4" s="45">
        <v>10</v>
      </c>
      <c r="K4" s="45">
        <v>11</v>
      </c>
      <c r="L4" s="47">
        <v>12</v>
      </c>
    </row>
    <row r="5" spans="1:12" s="11" customFormat="1" ht="24" customHeight="1">
      <c r="A5" s="39">
        <v>1</v>
      </c>
      <c r="B5" s="40" t="s">
        <v>31</v>
      </c>
      <c r="C5" s="141">
        <v>44890</v>
      </c>
      <c r="D5" s="31" t="s">
        <v>57</v>
      </c>
      <c r="E5" s="31" t="s">
        <v>12</v>
      </c>
      <c r="F5" s="42"/>
      <c r="G5" s="106">
        <v>720</v>
      </c>
      <c r="H5" s="34">
        <v>710</v>
      </c>
      <c r="I5" s="42"/>
      <c r="J5" s="42">
        <v>10</v>
      </c>
      <c r="K5" s="43">
        <v>710</v>
      </c>
      <c r="L5" s="44"/>
    </row>
    <row r="6" spans="1:12" s="11" customFormat="1" ht="24" customHeight="1">
      <c r="A6" s="26">
        <v>2</v>
      </c>
      <c r="B6" s="27" t="s">
        <v>17</v>
      </c>
      <c r="C6" s="142">
        <v>44879</v>
      </c>
      <c r="D6" s="28" t="s">
        <v>58</v>
      </c>
      <c r="E6" s="28" t="s">
        <v>23</v>
      </c>
      <c r="F6" s="29">
        <f>H6-K6</f>
        <v>60</v>
      </c>
      <c r="G6" s="107">
        <v>130</v>
      </c>
      <c r="H6" s="30">
        <v>200</v>
      </c>
      <c r="I6" s="29">
        <f>H6-G6</f>
        <v>70</v>
      </c>
      <c r="J6" s="29"/>
      <c r="K6" s="29">
        <v>140</v>
      </c>
      <c r="L6" s="28"/>
    </row>
    <row r="7" spans="1:12" s="11" customFormat="1" ht="24" customHeight="1">
      <c r="A7" s="16">
        <v>3</v>
      </c>
      <c r="B7" s="17" t="s">
        <v>14</v>
      </c>
      <c r="C7" s="143">
        <v>44864</v>
      </c>
      <c r="D7" s="18" t="s">
        <v>62</v>
      </c>
      <c r="E7" s="18" t="s">
        <v>13</v>
      </c>
      <c r="F7" s="19">
        <f>H7-K7</f>
        <v>50</v>
      </c>
      <c r="G7" s="108">
        <v>50</v>
      </c>
      <c r="H7" s="20">
        <v>100</v>
      </c>
      <c r="I7" s="19">
        <v>50</v>
      </c>
      <c r="J7" s="19"/>
      <c r="K7" s="19">
        <v>50</v>
      </c>
      <c r="L7" s="18"/>
    </row>
    <row r="8" spans="1:12" s="11" customFormat="1" ht="24" customHeight="1">
      <c r="A8" s="21">
        <v>4</v>
      </c>
      <c r="B8" s="22" t="s">
        <v>32</v>
      </c>
      <c r="C8" s="144">
        <v>44886</v>
      </c>
      <c r="D8" s="110" t="s">
        <v>59</v>
      </c>
      <c r="E8" s="115" t="s">
        <v>29</v>
      </c>
      <c r="F8" s="25"/>
      <c r="G8" s="118">
        <v>300</v>
      </c>
      <c r="H8" s="23">
        <v>200</v>
      </c>
      <c r="I8" s="35"/>
      <c r="J8" s="35"/>
      <c r="K8" s="24">
        <v>200</v>
      </c>
      <c r="L8" s="22"/>
    </row>
    <row r="9" spans="1:12" s="11" customFormat="1" ht="24" customHeight="1">
      <c r="A9" s="21">
        <v>5</v>
      </c>
      <c r="B9" s="22" t="s">
        <v>20</v>
      </c>
      <c r="C9" s="144">
        <v>44886</v>
      </c>
      <c r="D9" s="110" t="s">
        <v>60</v>
      </c>
      <c r="E9" s="115"/>
      <c r="F9" s="24">
        <f>H9-K9</f>
        <v>50</v>
      </c>
      <c r="G9" s="118"/>
      <c r="H9" s="23">
        <v>150</v>
      </c>
      <c r="I9" s="35">
        <v>50</v>
      </c>
      <c r="J9" s="35"/>
      <c r="K9" s="24">
        <v>100</v>
      </c>
      <c r="L9" s="22"/>
    </row>
    <row r="10" spans="1:12" s="11" customFormat="1" ht="24" customHeight="1">
      <c r="A10" s="21">
        <v>6</v>
      </c>
      <c r="B10" s="22" t="s">
        <v>33</v>
      </c>
      <c r="C10" s="144">
        <v>44879</v>
      </c>
      <c r="D10" s="110" t="s">
        <v>61</v>
      </c>
      <c r="E10" s="115"/>
      <c r="F10" s="24">
        <v>70</v>
      </c>
      <c r="G10" s="118"/>
      <c r="H10" s="23">
        <v>70</v>
      </c>
      <c r="I10" s="35">
        <v>70</v>
      </c>
      <c r="J10" s="35"/>
      <c r="K10" s="24">
        <v>0</v>
      </c>
      <c r="L10" s="22"/>
    </row>
    <row r="11" spans="1:12" s="11" customFormat="1" ht="24" customHeight="1">
      <c r="A11" s="21">
        <v>7</v>
      </c>
      <c r="B11" s="22" t="s">
        <v>21</v>
      </c>
      <c r="C11" s="144">
        <v>44883</v>
      </c>
      <c r="D11" s="110" t="s">
        <v>63</v>
      </c>
      <c r="E11" s="115"/>
      <c r="F11" s="24">
        <v>100</v>
      </c>
      <c r="G11" s="118"/>
      <c r="H11" s="23">
        <v>100</v>
      </c>
      <c r="I11" s="35">
        <v>100</v>
      </c>
      <c r="J11" s="35"/>
      <c r="K11" s="24">
        <v>0</v>
      </c>
      <c r="L11" s="22"/>
    </row>
    <row r="12" spans="1:12" s="11" customFormat="1" ht="24" customHeight="1">
      <c r="A12" s="10"/>
      <c r="B12" s="13"/>
      <c r="C12" s="105"/>
      <c r="D12" s="105"/>
      <c r="E12" s="14" t="s">
        <v>11</v>
      </c>
      <c r="F12" s="68">
        <f aca="true" t="shared" si="0" ref="F12:K12">SUM(F5:F11)</f>
        <v>330</v>
      </c>
      <c r="G12" s="109">
        <f t="shared" si="0"/>
        <v>1200</v>
      </c>
      <c r="H12" s="50">
        <f t="shared" si="0"/>
        <v>1530</v>
      </c>
      <c r="I12" s="68">
        <f>SUM(I5:I11)</f>
        <v>340</v>
      </c>
      <c r="J12" s="68">
        <f t="shared" si="0"/>
        <v>10</v>
      </c>
      <c r="K12" s="69">
        <f t="shared" si="0"/>
        <v>1200</v>
      </c>
      <c r="L12" s="49"/>
    </row>
    <row r="13" spans="2:8" s="11" customFormat="1" ht="12.75">
      <c r="B13" s="12"/>
      <c r="C13" s="104"/>
      <c r="D13" s="104"/>
      <c r="G13" s="9"/>
      <c r="H13" s="12"/>
    </row>
    <row r="14" spans="2:8" s="11" customFormat="1" ht="12.75">
      <c r="B14" s="12"/>
      <c r="C14" s="104"/>
      <c r="D14" s="104"/>
      <c r="G14" s="9"/>
      <c r="H14" s="12"/>
    </row>
    <row r="17" spans="5:9" ht="20.25">
      <c r="E17" s="97" t="s">
        <v>53</v>
      </c>
      <c r="F17" s="98"/>
      <c r="G17" s="99"/>
      <c r="H17" s="97"/>
      <c r="I17" s="97"/>
    </row>
    <row r="18" spans="6:8" ht="12.75">
      <c r="F18" s="1"/>
      <c r="G18" s="3"/>
      <c r="H18"/>
    </row>
    <row r="19" spans="5:8" ht="20.25">
      <c r="E19" s="97" t="s">
        <v>54</v>
      </c>
      <c r="F19" s="1"/>
      <c r="G19" s="3"/>
      <c r="H19"/>
    </row>
    <row r="20" spans="6:8" ht="12.75">
      <c r="F20" s="1"/>
      <c r="G20" s="3"/>
      <c r="H20"/>
    </row>
    <row r="21" spans="5:8" ht="20.25">
      <c r="E21" s="97" t="s">
        <v>55</v>
      </c>
      <c r="F21" s="1"/>
      <c r="G21" s="3"/>
      <c r="H21"/>
    </row>
    <row r="24" ht="12.75">
      <c r="K24" s="111"/>
    </row>
  </sheetData>
  <sheetProtection/>
  <mergeCells count="3">
    <mergeCell ref="I3:J3"/>
    <mergeCell ref="E8:E11"/>
    <mergeCell ref="G8:G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4">
      <selection activeCell="F23" sqref="F23:I23"/>
    </sheetView>
  </sheetViews>
  <sheetFormatPr defaultColWidth="9.00390625" defaultRowHeight="12.75"/>
  <cols>
    <col min="1" max="1" width="3.75390625" style="0" customWidth="1"/>
    <col min="2" max="2" width="12.875" style="3" customWidth="1"/>
    <col min="3" max="3" width="10.125" style="0" customWidth="1"/>
    <col min="4" max="4" width="19.00390625" style="0" customWidth="1"/>
    <col min="5" max="5" width="14.125" style="0" customWidth="1"/>
    <col min="6" max="6" width="12.00390625" style="1" customWidth="1"/>
    <col min="7" max="7" width="15.00390625" style="3" customWidth="1"/>
    <col min="8" max="8" width="12.375" style="0" customWidth="1"/>
    <col min="9" max="9" width="11.875" style="0" customWidth="1"/>
    <col min="10" max="10" width="12.00390625" style="0" customWidth="1"/>
    <col min="11" max="11" width="18.75390625" style="0" customWidth="1"/>
  </cols>
  <sheetData>
    <row r="1" spans="1:6" ht="12.75" hidden="1">
      <c r="A1" s="4" t="s">
        <v>1</v>
      </c>
      <c r="B1" s="5"/>
      <c r="C1" s="4"/>
      <c r="D1" s="4"/>
      <c r="E1" s="4"/>
      <c r="F1" s="6"/>
    </row>
    <row r="2" ht="13.5" hidden="1" thickBot="1"/>
    <row r="3" spans="1:11" ht="85.5" customHeight="1" hidden="1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7" t="s">
        <v>8</v>
      </c>
      <c r="H3" s="122" t="s">
        <v>9</v>
      </c>
      <c r="I3" s="123"/>
      <c r="J3" s="38" t="s">
        <v>10</v>
      </c>
      <c r="K3" s="7" t="s">
        <v>34</v>
      </c>
    </row>
    <row r="4" spans="1:11" ht="12.75" hidden="1">
      <c r="A4" s="45">
        <v>1</v>
      </c>
      <c r="B4" s="45">
        <v>2</v>
      </c>
      <c r="C4" s="45">
        <v>3</v>
      </c>
      <c r="D4" s="45">
        <v>4</v>
      </c>
      <c r="E4" s="45">
        <v>5</v>
      </c>
      <c r="F4" s="46">
        <v>6</v>
      </c>
      <c r="G4" s="45">
        <v>7</v>
      </c>
      <c r="H4" s="45">
        <v>8</v>
      </c>
      <c r="I4" s="45">
        <v>9</v>
      </c>
      <c r="J4" s="45">
        <v>10</v>
      </c>
      <c r="K4" s="47">
        <v>11</v>
      </c>
    </row>
    <row r="5" spans="1:11" s="11" customFormat="1" ht="24" customHeight="1" hidden="1">
      <c r="A5" s="39">
        <v>1</v>
      </c>
      <c r="B5" s="40" t="s">
        <v>31</v>
      </c>
      <c r="C5" s="41" t="s">
        <v>18</v>
      </c>
      <c r="D5" s="31" t="s">
        <v>12</v>
      </c>
      <c r="E5" s="42"/>
      <c r="F5" s="48">
        <v>720</v>
      </c>
      <c r="G5" s="34">
        <v>710</v>
      </c>
      <c r="H5" s="42"/>
      <c r="I5" s="42">
        <v>10</v>
      </c>
      <c r="J5" s="43">
        <v>710</v>
      </c>
      <c r="K5" s="44"/>
    </row>
    <row r="6" spans="1:11" s="11" customFormat="1" ht="24" customHeight="1" hidden="1">
      <c r="A6" s="26">
        <v>4</v>
      </c>
      <c r="B6" s="27" t="s">
        <v>17</v>
      </c>
      <c r="C6" s="28" t="s">
        <v>16</v>
      </c>
      <c r="D6" s="28" t="s">
        <v>23</v>
      </c>
      <c r="E6" s="29">
        <f>G6-J6</f>
        <v>60</v>
      </c>
      <c r="F6" s="30">
        <v>130</v>
      </c>
      <c r="G6" s="30">
        <v>200</v>
      </c>
      <c r="H6" s="29">
        <f>G6-F6</f>
        <v>70</v>
      </c>
      <c r="I6" s="29"/>
      <c r="J6" s="29">
        <v>140</v>
      </c>
      <c r="K6" s="28"/>
    </row>
    <row r="7" spans="1:11" s="11" customFormat="1" ht="24" customHeight="1" hidden="1">
      <c r="A7" s="16">
        <v>7</v>
      </c>
      <c r="B7" s="17" t="s">
        <v>14</v>
      </c>
      <c r="C7" s="18" t="s">
        <v>15</v>
      </c>
      <c r="D7" s="18" t="s">
        <v>13</v>
      </c>
      <c r="E7" s="19">
        <f>G7-J7</f>
        <v>50</v>
      </c>
      <c r="F7" s="20">
        <v>50</v>
      </c>
      <c r="G7" s="20">
        <v>100</v>
      </c>
      <c r="H7" s="19">
        <v>50</v>
      </c>
      <c r="I7" s="19"/>
      <c r="J7" s="19">
        <v>50</v>
      </c>
      <c r="K7" s="18"/>
    </row>
    <row r="8" spans="1:11" s="11" customFormat="1" ht="24" customHeight="1" hidden="1">
      <c r="A8" s="21">
        <v>10</v>
      </c>
      <c r="B8" s="22" t="s">
        <v>32</v>
      </c>
      <c r="C8" s="22" t="s">
        <v>19</v>
      </c>
      <c r="D8" s="124" t="s">
        <v>29</v>
      </c>
      <c r="E8" s="25"/>
      <c r="F8" s="127">
        <v>300</v>
      </c>
      <c r="G8" s="23">
        <v>200</v>
      </c>
      <c r="H8" s="35"/>
      <c r="I8" s="35"/>
      <c r="J8" s="24">
        <v>200</v>
      </c>
      <c r="K8" s="22"/>
    </row>
    <row r="9" spans="1:11" s="11" customFormat="1" ht="24" customHeight="1" hidden="1">
      <c r="A9" s="21">
        <v>11</v>
      </c>
      <c r="B9" s="22" t="s">
        <v>20</v>
      </c>
      <c r="C9" s="22" t="s">
        <v>19</v>
      </c>
      <c r="D9" s="125"/>
      <c r="E9" s="24">
        <f>G9-J9</f>
        <v>50</v>
      </c>
      <c r="F9" s="128"/>
      <c r="G9" s="23">
        <v>150</v>
      </c>
      <c r="H9" s="35">
        <v>50</v>
      </c>
      <c r="I9" s="35"/>
      <c r="J9" s="24">
        <v>100</v>
      </c>
      <c r="K9" s="22"/>
    </row>
    <row r="10" spans="1:11" s="11" customFormat="1" ht="24" customHeight="1" hidden="1">
      <c r="A10" s="21">
        <v>12</v>
      </c>
      <c r="B10" s="22" t="s">
        <v>33</v>
      </c>
      <c r="C10" s="22" t="s">
        <v>16</v>
      </c>
      <c r="D10" s="125"/>
      <c r="E10" s="24">
        <v>70</v>
      </c>
      <c r="F10" s="128"/>
      <c r="G10" s="23">
        <v>70</v>
      </c>
      <c r="H10" s="35">
        <v>70</v>
      </c>
      <c r="I10" s="35"/>
      <c r="J10" s="24">
        <v>0</v>
      </c>
      <c r="K10" s="22"/>
    </row>
    <row r="11" spans="1:11" s="11" customFormat="1" ht="24" customHeight="1" hidden="1">
      <c r="A11" s="21">
        <v>13</v>
      </c>
      <c r="B11" s="22" t="s">
        <v>21</v>
      </c>
      <c r="C11" s="22" t="s">
        <v>22</v>
      </c>
      <c r="D11" s="126"/>
      <c r="E11" s="24">
        <v>100</v>
      </c>
      <c r="F11" s="129"/>
      <c r="G11" s="23">
        <v>100</v>
      </c>
      <c r="H11" s="35">
        <v>100</v>
      </c>
      <c r="I11" s="35"/>
      <c r="J11" s="24">
        <v>0</v>
      </c>
      <c r="K11" s="22"/>
    </row>
    <row r="12" spans="1:11" s="11" customFormat="1" ht="24" customHeight="1" hidden="1">
      <c r="A12" s="10"/>
      <c r="B12" s="13"/>
      <c r="C12" s="13"/>
      <c r="D12" s="14" t="s">
        <v>11</v>
      </c>
      <c r="E12" s="50">
        <f aca="true" t="shared" si="0" ref="E12:J12">SUM(E5:E11)</f>
        <v>330</v>
      </c>
      <c r="F12" s="50">
        <f t="shared" si="0"/>
        <v>1200</v>
      </c>
      <c r="G12" s="50">
        <f t="shared" si="0"/>
        <v>1530</v>
      </c>
      <c r="H12" s="50">
        <f t="shared" si="0"/>
        <v>340</v>
      </c>
      <c r="I12" s="50">
        <f t="shared" si="0"/>
        <v>10</v>
      </c>
      <c r="J12" s="50">
        <f t="shared" si="0"/>
        <v>1200</v>
      </c>
      <c r="K12" s="49"/>
    </row>
    <row r="13" spans="2:7" s="11" customFormat="1" ht="12.75" hidden="1">
      <c r="B13" s="12"/>
      <c r="C13" s="12"/>
      <c r="F13" s="9"/>
      <c r="G13" s="12"/>
    </row>
    <row r="14" spans="3:9" ht="18" customHeight="1">
      <c r="C14" s="133" t="s">
        <v>35</v>
      </c>
      <c r="D14" s="133"/>
      <c r="E14" s="133"/>
      <c r="F14" s="133"/>
      <c r="G14" s="133"/>
      <c r="H14" s="133"/>
      <c r="I14" s="133"/>
    </row>
    <row r="15" spans="3:11" ht="16.5" customHeight="1" thickBot="1">
      <c r="C15" s="130" t="s">
        <v>36</v>
      </c>
      <c r="D15" s="130"/>
      <c r="E15" s="134" t="s">
        <v>49</v>
      </c>
      <c r="F15" s="134"/>
      <c r="G15" s="134"/>
      <c r="H15" s="67"/>
      <c r="I15" s="67"/>
      <c r="J15" s="67"/>
      <c r="K15" s="67"/>
    </row>
    <row r="16" spans="6:7" ht="13.5" thickBot="1">
      <c r="F16"/>
      <c r="G16" s="1"/>
    </row>
    <row r="17" spans="3:9" ht="13.5" thickBot="1">
      <c r="C17" s="53" t="s">
        <v>37</v>
      </c>
      <c r="D17" s="65" t="s">
        <v>38</v>
      </c>
      <c r="E17" s="36" t="s">
        <v>39</v>
      </c>
      <c r="F17" s="120" t="s">
        <v>40</v>
      </c>
      <c r="G17" s="120"/>
      <c r="H17" s="120"/>
      <c r="I17" s="120"/>
    </row>
    <row r="18" spans="3:9" ht="13.5" thickBot="1">
      <c r="C18" s="2">
        <v>1</v>
      </c>
      <c r="D18" s="62">
        <v>2</v>
      </c>
      <c r="E18" s="8">
        <v>3</v>
      </c>
      <c r="F18" s="121">
        <v>4</v>
      </c>
      <c r="G18" s="121"/>
      <c r="H18" s="121"/>
      <c r="I18" s="121"/>
    </row>
    <row r="19" spans="3:9" ht="20.25" customHeight="1">
      <c r="C19" s="54" t="s">
        <v>41</v>
      </c>
      <c r="D19" s="63" t="s">
        <v>50</v>
      </c>
      <c r="E19" s="55">
        <v>900</v>
      </c>
      <c r="F19" s="135" t="s">
        <v>42</v>
      </c>
      <c r="G19" s="135"/>
      <c r="H19" s="135"/>
      <c r="I19" s="135"/>
    </row>
    <row r="20" spans="3:9" ht="20.25" customHeight="1">
      <c r="C20" s="56" t="s">
        <v>43</v>
      </c>
      <c r="D20" s="64" t="s">
        <v>51</v>
      </c>
      <c r="E20" s="57">
        <v>0</v>
      </c>
      <c r="F20" s="136" t="s">
        <v>44</v>
      </c>
      <c r="G20" s="136"/>
      <c r="H20" s="136"/>
      <c r="I20" s="136"/>
    </row>
    <row r="21" spans="3:9" ht="20.25" customHeight="1">
      <c r="C21" s="56" t="s">
        <v>45</v>
      </c>
      <c r="D21" s="64" t="s">
        <v>52</v>
      </c>
      <c r="E21" s="57">
        <f>J12-E19</f>
        <v>300</v>
      </c>
      <c r="F21" s="119" t="s">
        <v>46</v>
      </c>
      <c r="G21" s="119"/>
      <c r="H21" s="119"/>
      <c r="I21" s="119"/>
    </row>
    <row r="22" spans="3:9" ht="20.25" customHeight="1" thickBot="1">
      <c r="C22" s="58" t="s">
        <v>47</v>
      </c>
      <c r="D22" s="58" t="s">
        <v>52</v>
      </c>
      <c r="E22" s="59">
        <v>330</v>
      </c>
      <c r="F22" s="131" t="s">
        <v>0</v>
      </c>
      <c r="G22" s="131"/>
      <c r="H22" s="131"/>
      <c r="I22" s="131"/>
    </row>
    <row r="23" spans="3:9" ht="20.25" customHeight="1" thickBot="1">
      <c r="C23" s="60"/>
      <c r="D23" s="66" t="s">
        <v>48</v>
      </c>
      <c r="E23" s="61">
        <f>SUM(E19:E22)</f>
        <v>1530</v>
      </c>
      <c r="F23" s="132"/>
      <c r="G23" s="132"/>
      <c r="H23" s="132"/>
      <c r="I23" s="132"/>
    </row>
    <row r="24" spans="6:7" ht="12.75">
      <c r="F24"/>
      <c r="G24" s="1"/>
    </row>
  </sheetData>
  <sheetProtection/>
  <mergeCells count="13">
    <mergeCell ref="F22:I22"/>
    <mergeCell ref="F23:I23"/>
    <mergeCell ref="C14:I14"/>
    <mergeCell ref="E15:G15"/>
    <mergeCell ref="F19:I19"/>
    <mergeCell ref="F20:I20"/>
    <mergeCell ref="F21:I21"/>
    <mergeCell ref="F17:I17"/>
    <mergeCell ref="F18:I18"/>
    <mergeCell ref="H3:I3"/>
    <mergeCell ref="D8:D11"/>
    <mergeCell ref="F8:F11"/>
    <mergeCell ref="C15:D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Angelika Burejza</cp:lastModifiedBy>
  <cp:lastPrinted>2015-04-09T12:18:27Z</cp:lastPrinted>
  <dcterms:created xsi:type="dcterms:W3CDTF">2014-03-29T08:29:23Z</dcterms:created>
  <dcterms:modified xsi:type="dcterms:W3CDTF">2022-03-03T14:05:45Z</dcterms:modified>
  <cp:category/>
  <cp:version/>
  <cp:contentType/>
  <cp:contentStatus/>
</cp:coreProperties>
</file>